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15360" windowHeight="8715"/>
  </bookViews>
  <sheets>
    <sheet name="0" sheetId="32" r:id="rId1"/>
    <sheet name="1" sheetId="27" r:id="rId2"/>
    <sheet name="1 graf1" sheetId="29" r:id="rId3"/>
    <sheet name="2" sheetId="30" r:id="rId4"/>
    <sheet name="3" sheetId="31" r:id="rId5"/>
  </sheets>
  <definedNames>
    <definedName name="_R1_1">#REF!</definedName>
    <definedName name="_R1_10">#REF!</definedName>
    <definedName name="_R1_11">#REF!</definedName>
    <definedName name="_R1_12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#REF!</definedName>
    <definedName name="_R2_10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4_1">#REF!</definedName>
    <definedName name="_R4_2">#REF!</definedName>
    <definedName name="_R4_3">#REF!</definedName>
    <definedName name="_R4_4">#REF!</definedName>
    <definedName name="_R5_1">#REF!</definedName>
    <definedName name="_R6_1">#REF!</definedName>
    <definedName name="_R6_10">#REF!</definedName>
    <definedName name="_R6_1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7_1">#REF!</definedName>
    <definedName name="_R7_2">#REF!</definedName>
    <definedName name="o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I12" i="31" l="1"/>
  <c r="J12" i="31"/>
  <c r="K12" i="31"/>
  <c r="L12" i="31"/>
  <c r="M12" i="31"/>
  <c r="N12" i="31"/>
  <c r="C12" i="31"/>
  <c r="D12" i="31"/>
  <c r="E12" i="31"/>
  <c r="F12" i="31"/>
  <c r="G12" i="31"/>
  <c r="H12" i="31"/>
  <c r="C12" i="30"/>
  <c r="D12" i="30"/>
  <c r="E12" i="30"/>
  <c r="F12" i="30"/>
  <c r="G12" i="30"/>
  <c r="H12" i="30"/>
  <c r="D5" i="31" l="1"/>
  <c r="E5" i="31"/>
  <c r="F5" i="31"/>
  <c r="G5" i="31"/>
  <c r="H5" i="31"/>
  <c r="I5" i="31"/>
  <c r="J5" i="31"/>
  <c r="K5" i="31"/>
  <c r="L5" i="31"/>
  <c r="M5" i="31"/>
  <c r="N5" i="31"/>
  <c r="D6" i="31"/>
  <c r="E6" i="31"/>
  <c r="F6" i="31"/>
  <c r="G6" i="31"/>
  <c r="H6" i="31"/>
  <c r="I6" i="31"/>
  <c r="J6" i="31"/>
  <c r="K6" i="31"/>
  <c r="L6" i="31"/>
  <c r="M6" i="31"/>
  <c r="N6" i="31"/>
  <c r="D7" i="31"/>
  <c r="E7" i="31"/>
  <c r="F7" i="31"/>
  <c r="G7" i="31"/>
  <c r="H7" i="31"/>
  <c r="I7" i="31"/>
  <c r="J7" i="31"/>
  <c r="K7" i="31"/>
  <c r="L7" i="31"/>
  <c r="M7" i="31"/>
  <c r="N7" i="31"/>
  <c r="C6" i="31"/>
  <c r="C7" i="31"/>
  <c r="C5" i="31"/>
  <c r="D5" i="30"/>
  <c r="E5" i="30"/>
  <c r="F5" i="30"/>
  <c r="G5" i="30"/>
  <c r="H5" i="30"/>
  <c r="I5" i="30"/>
  <c r="J5" i="30"/>
  <c r="K5" i="30"/>
  <c r="L5" i="30"/>
  <c r="M5" i="30"/>
  <c r="N5" i="30"/>
  <c r="D6" i="30"/>
  <c r="E6" i="30"/>
  <c r="F6" i="30"/>
  <c r="G6" i="30"/>
  <c r="H6" i="30"/>
  <c r="I6" i="30"/>
  <c r="J6" i="30"/>
  <c r="K6" i="30"/>
  <c r="L6" i="30"/>
  <c r="M6" i="30"/>
  <c r="N6" i="30"/>
  <c r="D7" i="30"/>
  <c r="E7" i="30"/>
  <c r="F7" i="30"/>
  <c r="G7" i="30"/>
  <c r="H7" i="30"/>
  <c r="I7" i="30"/>
  <c r="J7" i="30"/>
  <c r="K7" i="30"/>
  <c r="L7" i="30"/>
  <c r="M7" i="30"/>
  <c r="N7" i="30"/>
  <c r="C6" i="30"/>
  <c r="C7" i="30"/>
  <c r="C5" i="30"/>
  <c r="B15" i="31" l="1"/>
  <c r="B14" i="31"/>
  <c r="B13" i="31"/>
  <c r="B11" i="31"/>
  <c r="B10" i="31"/>
  <c r="B9" i="31"/>
  <c r="N8" i="31"/>
  <c r="M8" i="31"/>
  <c r="L8" i="31"/>
  <c r="K8" i="31"/>
  <c r="J8" i="31"/>
  <c r="I8" i="31"/>
  <c r="H8" i="31"/>
  <c r="G8" i="31"/>
  <c r="F8" i="31"/>
  <c r="E8" i="31"/>
  <c r="D8" i="31"/>
  <c r="C8" i="31"/>
  <c r="M4" i="31"/>
  <c r="B7" i="31"/>
  <c r="G4" i="31"/>
  <c r="N4" i="31"/>
  <c r="H4" i="31"/>
  <c r="B6" i="31"/>
  <c r="J4" i="31"/>
  <c r="I4" i="31"/>
  <c r="D4" i="31"/>
  <c r="B5" i="31"/>
  <c r="L4" i="31"/>
  <c r="K4" i="31"/>
  <c r="F4" i="31"/>
  <c r="E4" i="31"/>
  <c r="B15" i="30"/>
  <c r="B14" i="30"/>
  <c r="B13" i="30"/>
  <c r="N12" i="30"/>
  <c r="M12" i="30"/>
  <c r="L12" i="30"/>
  <c r="K12" i="30"/>
  <c r="J12" i="30"/>
  <c r="J4" i="30" s="1"/>
  <c r="I12" i="30"/>
  <c r="I4" i="30" s="1"/>
  <c r="B11" i="30"/>
  <c r="B10" i="30"/>
  <c r="B9" i="30"/>
  <c r="N8" i="30"/>
  <c r="M8" i="30"/>
  <c r="M4" i="30" s="1"/>
  <c r="L8" i="30"/>
  <c r="K8" i="30"/>
  <c r="J8" i="30"/>
  <c r="I8" i="30"/>
  <c r="H8" i="30"/>
  <c r="H4" i="30" s="1"/>
  <c r="G8" i="30"/>
  <c r="F8" i="30"/>
  <c r="F4" i="30" s="1"/>
  <c r="E8" i="30"/>
  <c r="D8" i="30"/>
  <c r="D4" i="30" s="1"/>
  <c r="C8" i="30"/>
  <c r="B7" i="30"/>
  <c r="B6" i="30"/>
  <c r="B5" i="30"/>
  <c r="B8" i="27"/>
  <c r="B7" i="27"/>
  <c r="B6" i="27"/>
  <c r="B5" i="27"/>
  <c r="N4" i="27"/>
  <c r="M4" i="27"/>
  <c r="L4" i="27"/>
  <c r="K4" i="27"/>
  <c r="J4" i="27"/>
  <c r="I4" i="27"/>
  <c r="H4" i="27"/>
  <c r="G4" i="27"/>
  <c r="F4" i="27"/>
  <c r="E4" i="27"/>
  <c r="D4" i="27"/>
  <c r="C4" i="27"/>
  <c r="N4" i="30" l="1"/>
  <c r="B12" i="30"/>
  <c r="L4" i="30"/>
  <c r="B12" i="31"/>
  <c r="B8" i="31"/>
  <c r="E4" i="30"/>
  <c r="K4" i="30"/>
  <c r="B8" i="30"/>
  <c r="B4" i="27"/>
  <c r="G4" i="30"/>
  <c r="C4" i="30"/>
  <c r="C4" i="31"/>
  <c r="B4" i="31" s="1"/>
  <c r="B4" i="30" l="1"/>
</calcChain>
</file>

<file path=xl/sharedStrings.xml><?xml version="1.0" encoding="utf-8"?>
<sst xmlns="http://schemas.openxmlformats.org/spreadsheetml/2006/main" count="78" uniqueCount="36">
  <si>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</si>
  <si>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</si>
  <si>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</si>
  <si>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</si>
  <si>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</si>
  <si>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</si>
  <si>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</si>
  <si>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</si>
  <si>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</si>
  <si>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</si>
  <si>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Oct</t>
  </si>
  <si>
    <t>Novembre</t>
  </si>
  <si>
    <t>Nov</t>
  </si>
  <si>
    <t>Desembre</t>
  </si>
  <si>
    <t>Dic</t>
  </si>
  <si>
    <t>Font: Servici Valencià d'Ocupació i Formació (LABORA).</t>
  </si>
  <si>
    <t>Total</t>
  </si>
  <si>
    <t>Homes</t>
  </si>
  <si>
    <t>Dones</t>
  </si>
  <si>
    <t>Agricultura</t>
  </si>
  <si>
    <t>Indústria</t>
  </si>
  <si>
    <t>Construcció</t>
  </si>
  <si>
    <t>Serveis</t>
  </si>
  <si>
    <t>Inicialment indefinit</t>
  </si>
  <si>
    <t>Inicialment temporal</t>
  </si>
  <si>
    <t>Convertit a indefinit</t>
  </si>
  <si>
    <t>Font: Servici Públic d'Ocupació Estatal (SEPE).</t>
  </si>
  <si>
    <t>De 16 a 24</t>
  </si>
  <si>
    <t xml:space="preserve">De 25 a 44 </t>
  </si>
  <si>
    <t>De 45 o més</t>
  </si>
  <si>
    <t xml:space="preserve"> Homes</t>
  </si>
  <si>
    <t xml:space="preserve"> Dones</t>
  </si>
  <si>
    <t>CONTRACTES DE TREBALL REGISTRATS</t>
  </si>
  <si>
    <t>1. Contractes registrats a la ciutat de València per mes segons sector d'activitat. 2022</t>
  </si>
  <si>
    <t>2. Contractes registrats a la ciutat de València segons mes, tipus de contracte i sexe. 2022</t>
  </si>
  <si>
    <t>3. Contractes registrats a la ciutat de València segons mes, edat i sexe.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</si>
</sst>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3" fontId="3" fillId="0" borderId="0" xfId="0" applyNumberFormat="1" applyFont="1"/>
    <xf numFmtId="3" fontId="3" fillId="3" borderId="1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right"/>
    </xf>
    <xf numFmtId="3" fontId="6" fillId="0" borderId="0" xfId="0" applyNumberFormat="1" applyFont="1"/>
    <xf numFmtId="3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5" Type="http://customschemas.google.com/relationships/workbookmetadata" Target="metadata"/><Relationship Id="rId5" Type="http://schemas.openxmlformats.org/officeDocument/2006/relationships/worksheet" Target="worksheets/sheet5.xml"/><Relationship Id="rId119" Type="http://schemas.openxmlformats.org/officeDocument/2006/relationships/calcChain" Target="calcChain.xml"/><Relationship Id="rId4" Type="http://schemas.openxmlformats.org/officeDocument/2006/relationships/worksheet" Target="worksheets/sheet4.xml"/><Relationship Id="rId11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26" t="s">
        <v>32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X994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14" width="12.85546875" customWidth="1"/>
  </cols>
  <sheetData>
    <row r="1" spans="1:24" ht="15.75" customHeight="1" x14ac:dyDescent="0.25">
      <c r="A1" s="27" t="s">
        <v>33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2" t="s">
        <v>16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11</v>
      </c>
      <c r="N3" s="12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6" t="s">
        <v>16</v>
      </c>
      <c r="B4" s="17">
        <f t="shared" ref="B4:B8" si="0">SUM(C4:N4)</f>
        <v>398138</v>
      </c>
      <c r="C4" s="13">
        <f t="shared" ref="C4:N4" si="1">SUM(C5:C8)</f>
        <v>40134</v>
      </c>
      <c r="D4" s="13">
        <f t="shared" si="1"/>
        <v>35567</v>
      </c>
      <c r="E4" s="13">
        <f t="shared" si="1"/>
        <v>42054</v>
      </c>
      <c r="F4" s="13">
        <f t="shared" si="1"/>
        <v>31162</v>
      </c>
      <c r="G4" s="13">
        <f t="shared" si="1"/>
        <v>38289</v>
      </c>
      <c r="H4" s="13">
        <f t="shared" si="1"/>
        <v>40392</v>
      </c>
      <c r="I4" s="13">
        <f t="shared" si="1"/>
        <v>38019</v>
      </c>
      <c r="J4" s="13">
        <f t="shared" si="1"/>
        <v>20323</v>
      </c>
      <c r="K4" s="13">
        <f t="shared" si="1"/>
        <v>28490</v>
      </c>
      <c r="L4" s="13">
        <f t="shared" si="1"/>
        <v>28907</v>
      </c>
      <c r="M4" s="13">
        <f t="shared" si="1"/>
        <v>30746</v>
      </c>
      <c r="N4" s="13">
        <f t="shared" si="1"/>
        <v>24055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5" t="s">
        <v>19</v>
      </c>
      <c r="B5" s="6">
        <f t="shared" si="0"/>
        <v>31814</v>
      </c>
      <c r="C5" s="6">
        <v>8493</v>
      </c>
      <c r="D5" s="6">
        <v>2473</v>
      </c>
      <c r="E5" s="6">
        <v>4512</v>
      </c>
      <c r="F5" s="6">
        <v>1934</v>
      </c>
      <c r="G5" s="6">
        <v>1983</v>
      </c>
      <c r="H5" s="6">
        <v>730</v>
      </c>
      <c r="I5" s="6">
        <v>445</v>
      </c>
      <c r="J5" s="6">
        <v>333</v>
      </c>
      <c r="K5" s="6">
        <v>547</v>
      </c>
      <c r="L5" s="6">
        <v>2057</v>
      </c>
      <c r="M5" s="6">
        <v>5363</v>
      </c>
      <c r="N5" s="6">
        <v>2944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4" t="s">
        <v>20</v>
      </c>
      <c r="B6" s="5">
        <f t="shared" si="0"/>
        <v>12878</v>
      </c>
      <c r="C6" s="5">
        <v>1519</v>
      </c>
      <c r="D6" s="5">
        <v>1255</v>
      </c>
      <c r="E6" s="5">
        <v>1626</v>
      </c>
      <c r="F6" s="5">
        <v>1218</v>
      </c>
      <c r="G6" s="5">
        <v>1167</v>
      </c>
      <c r="H6" s="5">
        <v>1094</v>
      </c>
      <c r="I6" s="5">
        <v>1120</v>
      </c>
      <c r="J6" s="5">
        <v>650</v>
      </c>
      <c r="K6" s="5">
        <v>994</v>
      </c>
      <c r="L6" s="5">
        <v>863</v>
      </c>
      <c r="M6" s="5">
        <v>750</v>
      </c>
      <c r="N6" s="5">
        <v>622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5" t="s">
        <v>21</v>
      </c>
      <c r="B7" s="6">
        <f t="shared" si="0"/>
        <v>15801</v>
      </c>
      <c r="C7" s="6">
        <v>1208</v>
      </c>
      <c r="D7" s="6">
        <v>1472</v>
      </c>
      <c r="E7" s="6">
        <v>1486</v>
      </c>
      <c r="F7" s="6">
        <v>1373</v>
      </c>
      <c r="G7" s="6">
        <v>1632</v>
      </c>
      <c r="H7" s="6">
        <v>1480</v>
      </c>
      <c r="I7" s="6">
        <v>1413</v>
      </c>
      <c r="J7" s="6">
        <v>964</v>
      </c>
      <c r="K7" s="6">
        <v>1554</v>
      </c>
      <c r="L7" s="6">
        <v>1277</v>
      </c>
      <c r="M7" s="6">
        <v>1124</v>
      </c>
      <c r="N7" s="6">
        <v>818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24" t="s">
        <v>22</v>
      </c>
      <c r="B8" s="15">
        <f t="shared" si="0"/>
        <v>337645</v>
      </c>
      <c r="C8" s="5">
        <v>28914</v>
      </c>
      <c r="D8" s="5">
        <v>30367</v>
      </c>
      <c r="E8" s="5">
        <v>34430</v>
      </c>
      <c r="F8" s="5">
        <v>26637</v>
      </c>
      <c r="G8" s="5">
        <v>33507</v>
      </c>
      <c r="H8" s="5">
        <v>37088</v>
      </c>
      <c r="I8" s="5">
        <v>35041</v>
      </c>
      <c r="J8" s="5">
        <v>18376</v>
      </c>
      <c r="K8" s="5">
        <v>25395</v>
      </c>
      <c r="L8" s="5">
        <v>24710</v>
      </c>
      <c r="M8" s="5">
        <v>23509</v>
      </c>
      <c r="N8" s="5">
        <v>19671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18" t="s">
        <v>15</v>
      </c>
      <c r="B9" s="1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 t="s">
        <v>10</v>
      </c>
      <c r="M10" s="19" t="s">
        <v>12</v>
      </c>
      <c r="N10" s="19" t="s">
        <v>14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1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</sheetData>
  <pageMargins left="0.39370078740157477" right="0.39370078740157477" top="0.59055118110236215" bottom="0.59055118110236215" header="0" footer="0"/>
  <pageSetup paperSize="9" scale="53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2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2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996"/>
  <sheetViews>
    <sheetView workbookViewId="0"/>
  </sheetViews>
  <sheetFormatPr baseColWidth="10" defaultColWidth="11.42578125" defaultRowHeight="15" customHeight="1" x14ac:dyDescent="0.2"/>
  <cols>
    <col min="1" max="1" width="21.42578125" customWidth="1"/>
    <col min="2" max="14" width="12.85546875" customWidth="1"/>
  </cols>
  <sheetData>
    <row r="1" spans="1:24" ht="15.75" customHeight="1" x14ac:dyDescent="0.25">
      <c r="A1" s="27" t="s">
        <v>34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3"/>
      <c r="B2" s="1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2" t="s">
        <v>16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11</v>
      </c>
      <c r="N3" s="12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6" t="s">
        <v>16</v>
      </c>
      <c r="B4" s="17">
        <f t="shared" ref="B4:B15" si="0">SUM(C4:N4)</f>
        <v>398138</v>
      </c>
      <c r="C4" s="13">
        <f t="shared" ref="C4:N4" si="1">SUM(C8,C12)</f>
        <v>40134</v>
      </c>
      <c r="D4" s="13">
        <f t="shared" si="1"/>
        <v>35567</v>
      </c>
      <c r="E4" s="13">
        <f t="shared" si="1"/>
        <v>42054</v>
      </c>
      <c r="F4" s="13">
        <f t="shared" si="1"/>
        <v>31162</v>
      </c>
      <c r="G4" s="13">
        <f t="shared" si="1"/>
        <v>38289</v>
      </c>
      <c r="H4" s="13">
        <f t="shared" si="1"/>
        <v>40392</v>
      </c>
      <c r="I4" s="13">
        <f t="shared" si="1"/>
        <v>38019</v>
      </c>
      <c r="J4" s="13">
        <f t="shared" si="1"/>
        <v>20323</v>
      </c>
      <c r="K4" s="13">
        <f t="shared" si="1"/>
        <v>28490</v>
      </c>
      <c r="L4" s="13">
        <f t="shared" si="1"/>
        <v>28907</v>
      </c>
      <c r="M4" s="13">
        <f t="shared" si="1"/>
        <v>30746</v>
      </c>
      <c r="N4" s="13">
        <f t="shared" si="1"/>
        <v>24055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5" t="s">
        <v>23</v>
      </c>
      <c r="B5" s="6">
        <f t="shared" si="0"/>
        <v>123983</v>
      </c>
      <c r="C5" s="6">
        <f>C9+C13</f>
        <v>3424</v>
      </c>
      <c r="D5" s="6">
        <f t="shared" ref="D5:N5" si="2">D9+D13</f>
        <v>4895</v>
      </c>
      <c r="E5" s="6">
        <f t="shared" si="2"/>
        <v>6944</v>
      </c>
      <c r="F5" s="6">
        <f t="shared" si="2"/>
        <v>9703</v>
      </c>
      <c r="G5" s="6">
        <f t="shared" si="2"/>
        <v>12940</v>
      </c>
      <c r="H5" s="6">
        <f t="shared" si="2"/>
        <v>13206</v>
      </c>
      <c r="I5" s="6">
        <f t="shared" si="2"/>
        <v>10262</v>
      </c>
      <c r="J5" s="6">
        <f t="shared" si="2"/>
        <v>7988</v>
      </c>
      <c r="K5" s="6">
        <f t="shared" si="2"/>
        <v>14137</v>
      </c>
      <c r="L5" s="6">
        <f t="shared" si="2"/>
        <v>14344</v>
      </c>
      <c r="M5" s="6">
        <f t="shared" si="2"/>
        <v>14988</v>
      </c>
      <c r="N5" s="6">
        <f t="shared" si="2"/>
        <v>11152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4" t="s">
        <v>24</v>
      </c>
      <c r="B6" s="15">
        <f t="shared" si="0"/>
        <v>245692</v>
      </c>
      <c r="C6" s="5">
        <f t="shared" ref="C6:N7" si="3">C10+C14</f>
        <v>35173</v>
      </c>
      <c r="D6" s="5">
        <f t="shared" si="3"/>
        <v>27711</v>
      </c>
      <c r="E6" s="5">
        <f t="shared" si="3"/>
        <v>30517</v>
      </c>
      <c r="F6" s="5">
        <f t="shared" si="3"/>
        <v>17930</v>
      </c>
      <c r="G6" s="5">
        <f t="shared" si="3"/>
        <v>22506</v>
      </c>
      <c r="H6" s="5">
        <f t="shared" si="3"/>
        <v>24466</v>
      </c>
      <c r="I6" s="5">
        <f t="shared" si="3"/>
        <v>25214</v>
      </c>
      <c r="J6" s="5">
        <f t="shared" si="3"/>
        <v>10684</v>
      </c>
      <c r="K6" s="5">
        <f t="shared" si="3"/>
        <v>12151</v>
      </c>
      <c r="L6" s="5">
        <f t="shared" si="3"/>
        <v>13036</v>
      </c>
      <c r="M6" s="5">
        <f t="shared" si="3"/>
        <v>14396</v>
      </c>
      <c r="N6" s="5">
        <f t="shared" si="3"/>
        <v>11908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5" t="s">
        <v>25</v>
      </c>
      <c r="B7" s="6">
        <f t="shared" si="0"/>
        <v>28463</v>
      </c>
      <c r="C7" s="6">
        <f t="shared" si="3"/>
        <v>1537</v>
      </c>
      <c r="D7" s="6">
        <f t="shared" si="3"/>
        <v>2961</v>
      </c>
      <c r="E7" s="6">
        <f t="shared" si="3"/>
        <v>4593</v>
      </c>
      <c r="F7" s="6">
        <f t="shared" si="3"/>
        <v>3529</v>
      </c>
      <c r="G7" s="6">
        <f t="shared" si="3"/>
        <v>2843</v>
      </c>
      <c r="H7" s="6">
        <f t="shared" si="3"/>
        <v>2720</v>
      </c>
      <c r="I7" s="6">
        <f t="shared" si="3"/>
        <v>2543</v>
      </c>
      <c r="J7" s="6">
        <f t="shared" si="3"/>
        <v>1651</v>
      </c>
      <c r="K7" s="6">
        <f t="shared" si="3"/>
        <v>2202</v>
      </c>
      <c r="L7" s="6">
        <f t="shared" si="3"/>
        <v>1527</v>
      </c>
      <c r="M7" s="6">
        <f t="shared" si="3"/>
        <v>1362</v>
      </c>
      <c r="N7" s="6">
        <f t="shared" si="3"/>
        <v>995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16" t="s">
        <v>17</v>
      </c>
      <c r="B8" s="17">
        <f t="shared" si="0"/>
        <v>210316</v>
      </c>
      <c r="C8" s="13">
        <f t="shared" ref="C8:N8" si="4">SUM(C9:C11)</f>
        <v>23905</v>
      </c>
      <c r="D8" s="13">
        <f t="shared" si="4"/>
        <v>19159</v>
      </c>
      <c r="E8" s="13">
        <f t="shared" si="4"/>
        <v>23121</v>
      </c>
      <c r="F8" s="13">
        <f t="shared" si="4"/>
        <v>17059</v>
      </c>
      <c r="G8" s="13">
        <f t="shared" si="4"/>
        <v>20649</v>
      </c>
      <c r="H8" s="13">
        <f t="shared" si="4"/>
        <v>20631</v>
      </c>
      <c r="I8" s="13">
        <f t="shared" si="4"/>
        <v>19792</v>
      </c>
      <c r="J8" s="13">
        <f t="shared" si="4"/>
        <v>10074</v>
      </c>
      <c r="K8" s="13">
        <f t="shared" si="4"/>
        <v>13477</v>
      </c>
      <c r="L8" s="13">
        <f t="shared" si="4"/>
        <v>14373</v>
      </c>
      <c r="M8" s="13">
        <f t="shared" si="4"/>
        <v>16028</v>
      </c>
      <c r="N8" s="13">
        <f t="shared" si="4"/>
        <v>12048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25" t="s">
        <v>23</v>
      </c>
      <c r="B9" s="6">
        <f t="shared" si="0"/>
        <v>64785</v>
      </c>
      <c r="C9" s="6">
        <v>1845</v>
      </c>
      <c r="D9" s="6">
        <v>2439</v>
      </c>
      <c r="E9" s="6">
        <v>3398</v>
      </c>
      <c r="F9" s="6">
        <v>5331</v>
      </c>
      <c r="G9" s="6">
        <v>6770</v>
      </c>
      <c r="H9" s="6">
        <v>6478</v>
      </c>
      <c r="I9" s="6">
        <v>5280</v>
      </c>
      <c r="J9" s="6">
        <v>4171</v>
      </c>
      <c r="K9" s="6">
        <v>6803</v>
      </c>
      <c r="L9" s="6">
        <v>7370</v>
      </c>
      <c r="M9" s="6">
        <v>8576</v>
      </c>
      <c r="N9" s="6">
        <v>6324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24" t="s">
        <v>24</v>
      </c>
      <c r="B10" s="15">
        <f t="shared" si="0"/>
        <v>131911</v>
      </c>
      <c r="C10" s="5">
        <v>21322</v>
      </c>
      <c r="D10" s="5">
        <v>15399</v>
      </c>
      <c r="E10" s="5">
        <v>17565</v>
      </c>
      <c r="F10" s="5">
        <v>10006</v>
      </c>
      <c r="G10" s="5">
        <v>12502</v>
      </c>
      <c r="H10" s="5">
        <v>12874</v>
      </c>
      <c r="I10" s="5">
        <v>13213</v>
      </c>
      <c r="J10" s="5">
        <v>5053</v>
      </c>
      <c r="K10" s="5">
        <v>5627</v>
      </c>
      <c r="L10" s="5">
        <v>6293</v>
      </c>
      <c r="M10" s="5">
        <v>6830</v>
      </c>
      <c r="N10" s="5">
        <v>5227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25" t="s">
        <v>25</v>
      </c>
      <c r="B11" s="6">
        <f t="shared" si="0"/>
        <v>13620</v>
      </c>
      <c r="C11" s="6">
        <v>738</v>
      </c>
      <c r="D11" s="6">
        <v>1321</v>
      </c>
      <c r="E11" s="6">
        <v>2158</v>
      </c>
      <c r="F11" s="6">
        <v>1722</v>
      </c>
      <c r="G11" s="6">
        <v>1377</v>
      </c>
      <c r="H11" s="6">
        <v>1279</v>
      </c>
      <c r="I11" s="6">
        <v>1299</v>
      </c>
      <c r="J11" s="6">
        <v>850</v>
      </c>
      <c r="K11" s="6">
        <v>1047</v>
      </c>
      <c r="L11" s="6">
        <v>710</v>
      </c>
      <c r="M11" s="6">
        <v>622</v>
      </c>
      <c r="N11" s="6">
        <v>497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16" t="s">
        <v>18</v>
      </c>
      <c r="B12" s="17">
        <f t="shared" si="0"/>
        <v>187822</v>
      </c>
      <c r="C12" s="13">
        <f t="shared" ref="C12:N12" si="5">SUM(C13:C15)</f>
        <v>16229</v>
      </c>
      <c r="D12" s="13">
        <f t="shared" si="5"/>
        <v>16408</v>
      </c>
      <c r="E12" s="13">
        <f t="shared" si="5"/>
        <v>18933</v>
      </c>
      <c r="F12" s="13">
        <f t="shared" si="5"/>
        <v>14103</v>
      </c>
      <c r="G12" s="13">
        <f t="shared" si="5"/>
        <v>17640</v>
      </c>
      <c r="H12" s="13">
        <f t="shared" si="5"/>
        <v>19761</v>
      </c>
      <c r="I12" s="13">
        <f t="shared" si="5"/>
        <v>18227</v>
      </c>
      <c r="J12" s="13">
        <f t="shared" si="5"/>
        <v>10249</v>
      </c>
      <c r="K12" s="13">
        <f t="shared" si="5"/>
        <v>15013</v>
      </c>
      <c r="L12" s="13">
        <f t="shared" si="5"/>
        <v>14534</v>
      </c>
      <c r="M12" s="13">
        <f t="shared" si="5"/>
        <v>14718</v>
      </c>
      <c r="N12" s="13">
        <f t="shared" si="5"/>
        <v>12007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25" t="s">
        <v>23</v>
      </c>
      <c r="B13" s="6">
        <f t="shared" si="0"/>
        <v>59198</v>
      </c>
      <c r="C13" s="6">
        <v>1579</v>
      </c>
      <c r="D13" s="6">
        <v>2456</v>
      </c>
      <c r="E13" s="6">
        <v>3546</v>
      </c>
      <c r="F13" s="6">
        <v>4372</v>
      </c>
      <c r="G13" s="6">
        <v>6170</v>
      </c>
      <c r="H13" s="6">
        <v>6728</v>
      </c>
      <c r="I13" s="6">
        <v>4982</v>
      </c>
      <c r="J13" s="6">
        <v>3817</v>
      </c>
      <c r="K13" s="6">
        <v>7334</v>
      </c>
      <c r="L13" s="6">
        <v>6974</v>
      </c>
      <c r="M13" s="6">
        <v>6412</v>
      </c>
      <c r="N13" s="6">
        <v>4828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24" t="s">
        <v>24</v>
      </c>
      <c r="B14" s="15">
        <f t="shared" si="0"/>
        <v>113781</v>
      </c>
      <c r="C14" s="5">
        <v>13851</v>
      </c>
      <c r="D14" s="5">
        <v>12312</v>
      </c>
      <c r="E14" s="5">
        <v>12952</v>
      </c>
      <c r="F14" s="5">
        <v>7924</v>
      </c>
      <c r="G14" s="5">
        <v>10004</v>
      </c>
      <c r="H14" s="5">
        <v>11592</v>
      </c>
      <c r="I14" s="5">
        <v>12001</v>
      </c>
      <c r="J14" s="5">
        <v>5631</v>
      </c>
      <c r="K14" s="5">
        <v>6524</v>
      </c>
      <c r="L14" s="5">
        <v>6743</v>
      </c>
      <c r="M14" s="5">
        <v>7566</v>
      </c>
      <c r="N14" s="5">
        <v>6681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25" t="s">
        <v>25</v>
      </c>
      <c r="B15" s="6">
        <f t="shared" si="0"/>
        <v>14843</v>
      </c>
      <c r="C15" s="6">
        <v>799</v>
      </c>
      <c r="D15" s="6">
        <v>1640</v>
      </c>
      <c r="E15" s="6">
        <v>2435</v>
      </c>
      <c r="F15" s="6">
        <v>1807</v>
      </c>
      <c r="G15" s="6">
        <v>1466</v>
      </c>
      <c r="H15" s="6">
        <v>1441</v>
      </c>
      <c r="I15" s="6">
        <v>1244</v>
      </c>
      <c r="J15" s="6">
        <v>801</v>
      </c>
      <c r="K15" s="6">
        <v>1155</v>
      </c>
      <c r="L15" s="6">
        <v>817</v>
      </c>
      <c r="M15" s="6">
        <v>740</v>
      </c>
      <c r="N15" s="6">
        <v>498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8" t="s">
        <v>26</v>
      </c>
      <c r="B16" s="2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x14ac:dyDescent="0.2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x14ac:dyDescent="0.2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x14ac:dyDescent="0.2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x14ac:dyDescent="0.2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x14ac:dyDescent="0.2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x14ac:dyDescent="0.2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x14ac:dyDescent="0.2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x14ac:dyDescent="0.2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x14ac:dyDescent="0.2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x14ac:dyDescent="0.2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x14ac:dyDescent="0.2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x14ac:dyDescent="0.2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x14ac:dyDescent="0.2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x14ac:dyDescent="0.2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x14ac:dyDescent="0.2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x14ac:dyDescent="0.2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x14ac:dyDescent="0.2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x14ac:dyDescent="0.2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x14ac:dyDescent="0.2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x14ac:dyDescent="0.2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x14ac:dyDescent="0.2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x14ac:dyDescent="0.2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x14ac:dyDescent="0.2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x14ac:dyDescent="0.2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x14ac:dyDescent="0.2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x14ac:dyDescent="0.2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x14ac:dyDescent="0.2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x14ac:dyDescent="0.2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x14ac:dyDescent="0.2">
      <c r="A952" s="1"/>
      <c r="B952" s="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x14ac:dyDescent="0.2">
      <c r="A953" s="1"/>
      <c r="B953" s="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x14ac:dyDescent="0.2">
      <c r="A954" s="1"/>
      <c r="B954" s="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x14ac:dyDescent="0.2">
      <c r="A955" s="1"/>
      <c r="B955" s="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x14ac:dyDescent="0.2">
      <c r="A956" s="1"/>
      <c r="B956" s="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x14ac:dyDescent="0.2">
      <c r="A957" s="1"/>
      <c r="B957" s="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x14ac:dyDescent="0.2">
      <c r="A959" s="1"/>
      <c r="B959" s="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x14ac:dyDescent="0.2">
      <c r="A960" s="1"/>
      <c r="B960" s="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x14ac:dyDescent="0.2">
      <c r="A961" s="1"/>
      <c r="B961" s="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x14ac:dyDescent="0.2">
      <c r="A962" s="1"/>
      <c r="B962" s="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x14ac:dyDescent="0.2">
      <c r="A963" s="1"/>
      <c r="B963" s="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x14ac:dyDescent="0.2">
      <c r="A964" s="1"/>
      <c r="B964" s="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x14ac:dyDescent="0.2">
      <c r="A965" s="1"/>
      <c r="B965" s="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x14ac:dyDescent="0.2">
      <c r="A966" s="1"/>
      <c r="B966" s="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x14ac:dyDescent="0.2">
      <c r="A967" s="1"/>
      <c r="B967" s="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x14ac:dyDescent="0.2">
      <c r="A968" s="1"/>
      <c r="B968" s="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x14ac:dyDescent="0.2">
      <c r="A969" s="1"/>
      <c r="B969" s="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x14ac:dyDescent="0.2">
      <c r="A970" s="1"/>
      <c r="B970" s="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x14ac:dyDescent="0.2">
      <c r="A971" s="1"/>
      <c r="B971" s="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x14ac:dyDescent="0.2">
      <c r="A972" s="1"/>
      <c r="B972" s="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x14ac:dyDescent="0.2">
      <c r="A973" s="1"/>
      <c r="B973" s="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x14ac:dyDescent="0.2">
      <c r="A974" s="1"/>
      <c r="B974" s="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x14ac:dyDescent="0.2">
      <c r="A975" s="1"/>
      <c r="B975" s="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x14ac:dyDescent="0.2">
      <c r="A976" s="1"/>
      <c r="B976" s="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x14ac:dyDescent="0.2">
      <c r="A977" s="1"/>
      <c r="B977" s="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x14ac:dyDescent="0.2">
      <c r="A978" s="1"/>
      <c r="B978" s="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x14ac:dyDescent="0.2">
      <c r="A979" s="1"/>
      <c r="B979" s="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x14ac:dyDescent="0.2">
      <c r="A980" s="1"/>
      <c r="B980" s="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x14ac:dyDescent="0.2">
      <c r="A981" s="1"/>
      <c r="B981" s="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x14ac:dyDescent="0.2">
      <c r="A982" s="1"/>
      <c r="B982" s="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x14ac:dyDescent="0.2">
      <c r="A983" s="1"/>
      <c r="B983" s="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A984" s="1"/>
      <c r="B984" s="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A985" s="1"/>
      <c r="B985" s="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x14ac:dyDescent="0.2">
      <c r="A986" s="1"/>
      <c r="B986" s="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x14ac:dyDescent="0.2">
      <c r="A987" s="1"/>
      <c r="B987" s="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x14ac:dyDescent="0.2">
      <c r="A988" s="1"/>
      <c r="B988" s="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x14ac:dyDescent="0.2">
      <c r="A989" s="1"/>
      <c r="B989" s="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x14ac:dyDescent="0.2">
      <c r="A990" s="1"/>
      <c r="B990" s="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x14ac:dyDescent="0.2">
      <c r="A991" s="1"/>
      <c r="B991" s="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">
      <c r="A992" s="1"/>
      <c r="B992" s="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x14ac:dyDescent="0.2">
      <c r="A993" s="1"/>
      <c r="B993" s="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x14ac:dyDescent="0.2">
      <c r="A994" s="1"/>
      <c r="B994" s="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" customHeight="1" x14ac:dyDescent="0.2">
      <c r="A995" s="1"/>
      <c r="B995" s="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customHeight="1" x14ac:dyDescent="0.2">
      <c r="A996" s="1"/>
      <c r="B996" s="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pageMargins left="0.39370078740157477" right="0.39370078740157477" top="0.59055118110236215" bottom="0.59055118110236215" header="0" footer="0"/>
  <pageSetup paperSize="9" scale="51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996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14" width="12.85546875" customWidth="1"/>
  </cols>
  <sheetData>
    <row r="1" spans="1:24" ht="15.75" customHeight="1" x14ac:dyDescent="0.25">
      <c r="A1" s="27" t="s">
        <v>35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2" t="s">
        <v>16</v>
      </c>
      <c r="C3" s="12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11</v>
      </c>
      <c r="N3" s="12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6" t="s">
        <v>16</v>
      </c>
      <c r="B4" s="13">
        <f t="shared" ref="B4:B15" si="0">SUM(C4:N4)</f>
        <v>398138</v>
      </c>
      <c r="C4" s="13">
        <f t="shared" ref="C4:N4" si="1">SUM(C5:C7)</f>
        <v>40134</v>
      </c>
      <c r="D4" s="13">
        <f t="shared" si="1"/>
        <v>35567</v>
      </c>
      <c r="E4" s="13">
        <f t="shared" si="1"/>
        <v>42054</v>
      </c>
      <c r="F4" s="13">
        <f t="shared" si="1"/>
        <v>31162</v>
      </c>
      <c r="G4" s="13">
        <f t="shared" si="1"/>
        <v>38289</v>
      </c>
      <c r="H4" s="13">
        <f t="shared" si="1"/>
        <v>40392</v>
      </c>
      <c r="I4" s="13">
        <f t="shared" si="1"/>
        <v>38019</v>
      </c>
      <c r="J4" s="13">
        <f t="shared" si="1"/>
        <v>20323</v>
      </c>
      <c r="K4" s="13">
        <f t="shared" si="1"/>
        <v>28490</v>
      </c>
      <c r="L4" s="13">
        <f t="shared" si="1"/>
        <v>28907</v>
      </c>
      <c r="M4" s="13">
        <f t="shared" si="1"/>
        <v>30746</v>
      </c>
      <c r="N4" s="13">
        <f t="shared" si="1"/>
        <v>24055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5" t="s">
        <v>27</v>
      </c>
      <c r="B5" s="6">
        <f t="shared" si="0"/>
        <v>88205</v>
      </c>
      <c r="C5" s="6">
        <f>C9+C13</f>
        <v>7004</v>
      </c>
      <c r="D5" s="6">
        <f t="shared" ref="D5:N5" si="2">D9+D13</f>
        <v>6469</v>
      </c>
      <c r="E5" s="6">
        <f t="shared" si="2"/>
        <v>8285</v>
      </c>
      <c r="F5" s="6">
        <f t="shared" si="2"/>
        <v>6087</v>
      </c>
      <c r="G5" s="6">
        <f t="shared" si="2"/>
        <v>7745</v>
      </c>
      <c r="H5" s="6">
        <f t="shared" si="2"/>
        <v>10331</v>
      </c>
      <c r="I5" s="6">
        <f t="shared" si="2"/>
        <v>9092</v>
      </c>
      <c r="J5" s="6">
        <f t="shared" si="2"/>
        <v>5089</v>
      </c>
      <c r="K5" s="6">
        <f t="shared" si="2"/>
        <v>7429</v>
      </c>
      <c r="L5" s="6">
        <f t="shared" si="2"/>
        <v>7314</v>
      </c>
      <c r="M5" s="6">
        <f t="shared" si="2"/>
        <v>7229</v>
      </c>
      <c r="N5" s="6">
        <f t="shared" si="2"/>
        <v>6131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4" t="s">
        <v>28</v>
      </c>
      <c r="B6" s="5">
        <f t="shared" si="0"/>
        <v>220284</v>
      </c>
      <c r="C6" s="5">
        <f t="shared" ref="C6:N7" si="3">C10+C14</f>
        <v>23331</v>
      </c>
      <c r="D6" s="5">
        <f t="shared" si="3"/>
        <v>20866</v>
      </c>
      <c r="E6" s="5">
        <f t="shared" si="3"/>
        <v>24350</v>
      </c>
      <c r="F6" s="5">
        <f t="shared" si="3"/>
        <v>18428</v>
      </c>
      <c r="G6" s="5">
        <f t="shared" si="3"/>
        <v>22034</v>
      </c>
      <c r="H6" s="5">
        <f t="shared" si="3"/>
        <v>22174</v>
      </c>
      <c r="I6" s="5">
        <f t="shared" si="3"/>
        <v>20958</v>
      </c>
      <c r="J6" s="5">
        <f t="shared" si="3"/>
        <v>10566</v>
      </c>
      <c r="K6" s="5">
        <f t="shared" si="3"/>
        <v>14706</v>
      </c>
      <c r="L6" s="5">
        <f t="shared" si="3"/>
        <v>14859</v>
      </c>
      <c r="M6" s="5">
        <f t="shared" si="3"/>
        <v>15842</v>
      </c>
      <c r="N6" s="5">
        <f t="shared" si="3"/>
        <v>12170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5" t="s">
        <v>29</v>
      </c>
      <c r="B7" s="6">
        <f t="shared" si="0"/>
        <v>89649</v>
      </c>
      <c r="C7" s="6">
        <f t="shared" si="3"/>
        <v>9799</v>
      </c>
      <c r="D7" s="6">
        <f t="shared" si="3"/>
        <v>8232</v>
      </c>
      <c r="E7" s="6">
        <f t="shared" si="3"/>
        <v>9419</v>
      </c>
      <c r="F7" s="6">
        <f t="shared" si="3"/>
        <v>6647</v>
      </c>
      <c r="G7" s="6">
        <f t="shared" si="3"/>
        <v>8510</v>
      </c>
      <c r="H7" s="6">
        <f t="shared" si="3"/>
        <v>7887</v>
      </c>
      <c r="I7" s="6">
        <f t="shared" si="3"/>
        <v>7969</v>
      </c>
      <c r="J7" s="6">
        <f t="shared" si="3"/>
        <v>4668</v>
      </c>
      <c r="K7" s="6">
        <f t="shared" si="3"/>
        <v>6355</v>
      </c>
      <c r="L7" s="6">
        <f t="shared" si="3"/>
        <v>6734</v>
      </c>
      <c r="M7" s="6">
        <f t="shared" si="3"/>
        <v>7675</v>
      </c>
      <c r="N7" s="6">
        <f t="shared" si="3"/>
        <v>5754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16" t="s">
        <v>30</v>
      </c>
      <c r="B8" s="13">
        <f t="shared" si="0"/>
        <v>210319</v>
      </c>
      <c r="C8" s="13">
        <f t="shared" ref="C8:N8" si="4">SUM(C9:C11)</f>
        <v>23905</v>
      </c>
      <c r="D8" s="13">
        <f t="shared" si="4"/>
        <v>19159</v>
      </c>
      <c r="E8" s="13">
        <f t="shared" si="4"/>
        <v>23120</v>
      </c>
      <c r="F8" s="13">
        <f t="shared" si="4"/>
        <v>17058</v>
      </c>
      <c r="G8" s="13">
        <f t="shared" si="4"/>
        <v>20648</v>
      </c>
      <c r="H8" s="13">
        <f t="shared" si="4"/>
        <v>20632</v>
      </c>
      <c r="I8" s="13">
        <f t="shared" si="4"/>
        <v>19792</v>
      </c>
      <c r="J8" s="13">
        <f t="shared" si="4"/>
        <v>10075</v>
      </c>
      <c r="K8" s="13">
        <f t="shared" si="4"/>
        <v>13477</v>
      </c>
      <c r="L8" s="13">
        <f t="shared" si="4"/>
        <v>14375</v>
      </c>
      <c r="M8" s="13">
        <f t="shared" si="4"/>
        <v>16029</v>
      </c>
      <c r="N8" s="13">
        <f t="shared" si="4"/>
        <v>12049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25" t="s">
        <v>27</v>
      </c>
      <c r="B9" s="6">
        <f t="shared" si="0"/>
        <v>44547</v>
      </c>
      <c r="C9" s="6">
        <v>4008</v>
      </c>
      <c r="D9" s="6">
        <v>3468</v>
      </c>
      <c r="E9" s="6">
        <v>4398</v>
      </c>
      <c r="F9" s="6">
        <v>3190</v>
      </c>
      <c r="G9" s="6">
        <v>3974</v>
      </c>
      <c r="H9" s="6">
        <v>4977</v>
      </c>
      <c r="I9" s="6">
        <v>4511</v>
      </c>
      <c r="J9" s="6">
        <v>2520</v>
      </c>
      <c r="K9" s="6">
        <v>3498</v>
      </c>
      <c r="L9" s="6">
        <v>3506</v>
      </c>
      <c r="M9" s="6">
        <v>3579</v>
      </c>
      <c r="N9" s="6">
        <v>2918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24" t="s">
        <v>28</v>
      </c>
      <c r="B10" s="5">
        <f t="shared" si="0"/>
        <v>118960</v>
      </c>
      <c r="C10" s="5">
        <v>13916</v>
      </c>
      <c r="D10" s="5">
        <v>11357</v>
      </c>
      <c r="E10" s="5">
        <v>13456</v>
      </c>
      <c r="F10" s="5">
        <v>10230</v>
      </c>
      <c r="G10" s="5">
        <v>12206</v>
      </c>
      <c r="H10" s="5">
        <v>11767</v>
      </c>
      <c r="I10" s="5">
        <v>11347</v>
      </c>
      <c r="J10" s="5">
        <v>5339</v>
      </c>
      <c r="K10" s="5">
        <v>6990</v>
      </c>
      <c r="L10" s="5">
        <v>7501</v>
      </c>
      <c r="M10" s="5">
        <v>8503</v>
      </c>
      <c r="N10" s="5">
        <v>6348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25" t="s">
        <v>29</v>
      </c>
      <c r="B11" s="6">
        <f t="shared" si="0"/>
        <v>46812</v>
      </c>
      <c r="C11" s="6">
        <v>5981</v>
      </c>
      <c r="D11" s="6">
        <v>4334</v>
      </c>
      <c r="E11" s="6">
        <v>5266</v>
      </c>
      <c r="F11" s="6">
        <v>3638</v>
      </c>
      <c r="G11" s="6">
        <v>4468</v>
      </c>
      <c r="H11" s="6">
        <v>3888</v>
      </c>
      <c r="I11" s="6">
        <v>3934</v>
      </c>
      <c r="J11" s="6">
        <v>2216</v>
      </c>
      <c r="K11" s="6">
        <v>2989</v>
      </c>
      <c r="L11" s="6">
        <v>3368</v>
      </c>
      <c r="M11" s="6">
        <v>3947</v>
      </c>
      <c r="N11" s="6">
        <v>2783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16" t="s">
        <v>31</v>
      </c>
      <c r="B12" s="13">
        <f t="shared" si="0"/>
        <v>187819</v>
      </c>
      <c r="C12" s="13">
        <f t="shared" ref="C12:N12" si="5">SUM(C13:C15)</f>
        <v>16229</v>
      </c>
      <c r="D12" s="13">
        <f t="shared" si="5"/>
        <v>16408</v>
      </c>
      <c r="E12" s="13">
        <f t="shared" si="5"/>
        <v>18934</v>
      </c>
      <c r="F12" s="13">
        <f t="shared" si="5"/>
        <v>14104</v>
      </c>
      <c r="G12" s="13">
        <f t="shared" si="5"/>
        <v>17641</v>
      </c>
      <c r="H12" s="13">
        <f t="shared" si="5"/>
        <v>19760</v>
      </c>
      <c r="I12" s="13">
        <f t="shared" si="5"/>
        <v>18227</v>
      </c>
      <c r="J12" s="13">
        <f t="shared" si="5"/>
        <v>10248</v>
      </c>
      <c r="K12" s="13">
        <f t="shared" si="5"/>
        <v>15013</v>
      </c>
      <c r="L12" s="13">
        <f t="shared" si="5"/>
        <v>14532</v>
      </c>
      <c r="M12" s="13">
        <f t="shared" si="5"/>
        <v>14717</v>
      </c>
      <c r="N12" s="13">
        <f t="shared" si="5"/>
        <v>12006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25" t="s">
        <v>27</v>
      </c>
      <c r="B13" s="6">
        <f t="shared" si="0"/>
        <v>43658</v>
      </c>
      <c r="C13" s="6">
        <v>2996</v>
      </c>
      <c r="D13" s="6">
        <v>3001</v>
      </c>
      <c r="E13" s="6">
        <v>3887</v>
      </c>
      <c r="F13" s="6">
        <v>2897</v>
      </c>
      <c r="G13" s="6">
        <v>3771</v>
      </c>
      <c r="H13" s="6">
        <v>5354</v>
      </c>
      <c r="I13" s="6">
        <v>4581</v>
      </c>
      <c r="J13" s="6">
        <v>2569</v>
      </c>
      <c r="K13" s="6">
        <v>3931</v>
      </c>
      <c r="L13" s="6">
        <v>3808</v>
      </c>
      <c r="M13" s="6">
        <v>3650</v>
      </c>
      <c r="N13" s="6">
        <v>3213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24" t="s">
        <v>28</v>
      </c>
      <c r="B14" s="5">
        <f t="shared" si="0"/>
        <v>101324</v>
      </c>
      <c r="C14" s="5">
        <v>9415</v>
      </c>
      <c r="D14" s="5">
        <v>9509</v>
      </c>
      <c r="E14" s="5">
        <v>10894</v>
      </c>
      <c r="F14" s="5">
        <v>8198</v>
      </c>
      <c r="G14" s="5">
        <v>9828</v>
      </c>
      <c r="H14" s="5">
        <v>10407</v>
      </c>
      <c r="I14" s="5">
        <v>9611</v>
      </c>
      <c r="J14" s="5">
        <v>5227</v>
      </c>
      <c r="K14" s="5">
        <v>7716</v>
      </c>
      <c r="L14" s="5">
        <v>7358</v>
      </c>
      <c r="M14" s="5">
        <v>7339</v>
      </c>
      <c r="N14" s="5">
        <v>5822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25" t="s">
        <v>29</v>
      </c>
      <c r="B15" s="6">
        <f t="shared" si="0"/>
        <v>42837</v>
      </c>
      <c r="C15" s="6">
        <v>3818</v>
      </c>
      <c r="D15" s="6">
        <v>3898</v>
      </c>
      <c r="E15" s="6">
        <v>4153</v>
      </c>
      <c r="F15" s="6">
        <v>3009</v>
      </c>
      <c r="G15" s="6">
        <v>4042</v>
      </c>
      <c r="H15" s="6">
        <v>3999</v>
      </c>
      <c r="I15" s="6">
        <v>4035</v>
      </c>
      <c r="J15" s="6">
        <v>2452</v>
      </c>
      <c r="K15" s="6">
        <v>3366</v>
      </c>
      <c r="L15" s="6">
        <v>3366</v>
      </c>
      <c r="M15" s="6">
        <v>3728</v>
      </c>
      <c r="N15" s="6">
        <v>2971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8" t="s">
        <v>15</v>
      </c>
      <c r="B16" s="1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pageMargins left="0.39370078740157477" right="0.39370078740157477" top="0.59055118110236215" bottom="0.59055118110236215" header="0" footer="0"/>
  <pageSetup paperSize="9" scale="53" fitToHeight="0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1 graf1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2023-11-16T17:22:19Z</dcterms:modified>
</cp:coreProperties>
</file>